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115" windowHeight="13035" activeTab="5"/>
  </bookViews>
  <sheets>
    <sheet name="User Data" sheetId="1" r:id="rId1"/>
    <sheet name="Results - M1" sheetId="2" r:id="rId2"/>
    <sheet name="Overall - M1" sheetId="3" r:id="rId3"/>
    <sheet name="Results - L" sheetId="4" r:id="rId4"/>
    <sheet name="Overall - L" sheetId="5" r:id="rId5"/>
    <sheet name="Results - F" sheetId="6" r:id="rId6"/>
    <sheet name="Overall - F" sheetId="7" r:id="rId7"/>
  </sheets>
  <definedNames/>
  <calcPr fullCalcOnLoad="1"/>
</workbook>
</file>

<file path=xl/sharedStrings.xml><?xml version="1.0" encoding="utf-8"?>
<sst xmlns="http://schemas.openxmlformats.org/spreadsheetml/2006/main" count="440" uniqueCount="163">
  <si>
    <t>User Data</t>
  </si>
  <si>
    <t>Years Using</t>
  </si>
  <si>
    <t>Eres Version</t>
  </si>
  <si>
    <t>Current</t>
  </si>
  <si>
    <t>Web Browser</t>
  </si>
  <si>
    <t>Firefox</t>
  </si>
  <si>
    <t>Browser Version</t>
  </si>
  <si>
    <t>Title</t>
  </si>
  <si>
    <t>Access Services Librarian (and Distance Education)</t>
  </si>
  <si>
    <t>Job</t>
  </si>
  <si>
    <t>Administer. Add items. Create folders.</t>
  </si>
  <si>
    <t>Change settings?</t>
  </si>
  <si>
    <t>Yes</t>
  </si>
  <si>
    <t>Letters</t>
  </si>
  <si>
    <t>No</t>
  </si>
  <si>
    <t>Teach</t>
  </si>
  <si>
    <t>Access Docs</t>
  </si>
  <si>
    <t>Student</t>
  </si>
  <si>
    <t>Subject</t>
  </si>
  <si>
    <t>Manager 1</t>
  </si>
  <si>
    <t>Task</t>
  </si>
  <si>
    <t>Result</t>
  </si>
  <si>
    <t>Ease</t>
  </si>
  <si>
    <t>Usable</t>
  </si>
  <si>
    <t>M1.1</t>
  </si>
  <si>
    <t>Change Year</t>
  </si>
  <si>
    <t>Completed</t>
  </si>
  <si>
    <t>Easy</t>
  </si>
  <si>
    <t>Moderately intuitive</t>
  </si>
  <si>
    <t>Notes</t>
  </si>
  <si>
    <t>After changing scenario wording, M1.1 found it easily.</t>
  </si>
  <si>
    <t>Import CSV Courses</t>
  </si>
  <si>
    <t>Failed</t>
  </si>
  <si>
    <t>Couldn't find item</t>
  </si>
  <si>
    <t>Once figured out what import meant and such, followed workflow easily. Problem completing because of missing data.</t>
  </si>
  <si>
    <t>Add image to template</t>
  </si>
  <si>
    <t>Tried to copy and paste directly (or drag and drop), but that is not allowed. Didn't find image button.</t>
  </si>
  <si>
    <t>Easiest</t>
  </si>
  <si>
    <t>Done Before</t>
  </si>
  <si>
    <t>Helpful</t>
  </si>
  <si>
    <t>Difficult</t>
  </si>
  <si>
    <t>Import from CSV</t>
  </si>
  <si>
    <t>Import, add image to template</t>
  </si>
  <si>
    <t>Easier</t>
  </si>
  <si>
    <t>Prompts and directions, help along the way</t>
  </si>
  <si>
    <t>Not much direction from main menu.</t>
  </si>
  <si>
    <t>M1.2</t>
  </si>
  <si>
    <t>IE</t>
  </si>
  <si>
    <t>Director of Access Services at Law Library</t>
  </si>
  <si>
    <t>Oversee department. Circ, reserve, stacks</t>
  </si>
  <si>
    <t>Went to system settings, but passed over and saw the date tab, tried that.</t>
  </si>
  <si>
    <t>Figured out import quickly, followed workflow easily. Problem completing because of missing data.</t>
  </si>
  <si>
    <t>Went into forms first, then system settings, then letter templates. Figured out buttcon quickly. Would have liked a browse feature.</t>
  </si>
  <si>
    <t>Add image</t>
  </si>
  <si>
    <t>None</t>
  </si>
  <si>
    <t>Importing. Saves the most time.</t>
  </si>
  <si>
    <t>Date Range.</t>
  </si>
  <si>
    <t>M1.3</t>
  </si>
  <si>
    <t>Access Services Librarian</t>
  </si>
  <si>
    <t>Only one who does it. Whole cycle. Promotion. Managing. Copyright. Taking off. Putting on.</t>
  </si>
  <si>
    <t>Thought about system config. But didn't see it there. Went to course pages. Knew where date is on course. Didn't really seem to understand the task</t>
  </si>
  <si>
    <t>Didn't understand the whole import idea and what it meant and what the task was asking for. After that, import was easy. Until got the error. Unsure what to do next. Thought it was their fault.</t>
  </si>
  <si>
    <t>Couldn't find the buttcon. Wanted to be able to cut and paste, or insert.</t>
  </si>
  <si>
    <t>Default year on dropdowns</t>
  </si>
  <si>
    <t>Default year, add image to template</t>
  </si>
  <si>
    <t>Importing. Not sure what error message meant.</t>
  </si>
  <si>
    <t>L1</t>
  </si>
  <si>
    <t>L2</t>
  </si>
  <si>
    <t>5.3.03</t>
  </si>
  <si>
    <t>Reserves Coordinator</t>
  </si>
  <si>
    <t>Chief adminstrator. Processing documents. Putting documents.</t>
  </si>
  <si>
    <t>Multiple teachers for course</t>
  </si>
  <si>
    <t>Intuitive</t>
  </si>
  <si>
    <t>Easy. Had browser issue with the dialog not closing.</t>
  </si>
  <si>
    <t>Clone course</t>
  </si>
  <si>
    <t>However, just changed old one.</t>
  </si>
  <si>
    <t>Librarian</t>
  </si>
  <si>
    <t>Make new form</t>
  </si>
  <si>
    <t>Foreign</t>
  </si>
  <si>
    <t>Actually modified existing instead. Didn't know how to make something required.</t>
  </si>
  <si>
    <t>Report</t>
  </si>
  <si>
    <t>Once found it, easy.</t>
  </si>
  <si>
    <t>Deny request</t>
  </si>
  <si>
    <t>Didn't see it in staff options. Didn't equate Status with this task.</t>
  </si>
  <si>
    <t>Add existing doc to course page</t>
  </si>
  <si>
    <t>Wasn't set up correctly, so it was already there.</t>
  </si>
  <si>
    <t>Create new doc for course and add request file</t>
  </si>
  <si>
    <t>Moderately difficult</t>
  </si>
  <si>
    <t>May have had a problem because of the file name.</t>
  </si>
  <si>
    <t>Publisher permission letter</t>
  </si>
  <si>
    <t>Couldn't figure out where to go.</t>
  </si>
  <si>
    <t>All</t>
  </si>
  <si>
    <t>Some yes, some no</t>
  </si>
  <si>
    <t>Adding documents and requesting copyright</t>
  </si>
  <si>
    <t>Request letter and request form.</t>
  </si>
  <si>
    <t>Not sure</t>
  </si>
  <si>
    <t>Library Assistant II</t>
  </si>
  <si>
    <t>Reserves. Ursa Requests.</t>
  </si>
  <si>
    <t>Very easy</t>
  </si>
  <si>
    <t>Easy.</t>
  </si>
  <si>
    <t>Unsure how to choose fields at first. Went in to existing and figured it out. After that, easy.</t>
  </si>
  <si>
    <t>Went to copyright charge report first, then found it.</t>
  </si>
  <si>
    <t>Found it in Actions, by clicking Next.</t>
  </si>
  <si>
    <t>Did it, but the old way.</t>
  </si>
  <si>
    <t>Went into documents instead of through request.</t>
  </si>
  <si>
    <t>Went into copyright manager instead of through request.</t>
  </si>
  <si>
    <t>Multiple teachers for course, duplicate course</t>
  </si>
  <si>
    <t>Same</t>
  </si>
  <si>
    <t>Adding new courses and documents</t>
  </si>
  <si>
    <t>Reports</t>
  </si>
  <si>
    <t>F1</t>
  </si>
  <si>
    <t>Reference Librarian</t>
  </si>
  <si>
    <t>Admin, Training, Reports, Setting up courses</t>
  </si>
  <si>
    <t>Faculty</t>
  </si>
  <si>
    <t>Attach zip</t>
  </si>
  <si>
    <t>Extract zip</t>
  </si>
  <si>
    <t>Gave details about problems other faculty have</t>
  </si>
  <si>
    <t>Very difficult</t>
  </si>
  <si>
    <t>Very foreign</t>
  </si>
  <si>
    <t>Attach to request</t>
  </si>
  <si>
    <t>Needs feedback on success</t>
  </si>
  <si>
    <t>Wanted to attach on first page.</t>
  </si>
  <si>
    <t>Attach to edit request</t>
  </si>
  <si>
    <t>Looked for it in course part rather than reserve requests.</t>
  </si>
  <si>
    <t>Attach zip, Expand zip</t>
  </si>
  <si>
    <t>Instructions in little box for attach file.</t>
  </si>
  <si>
    <t>Knowing where they are in the process or what to do next.</t>
  </si>
  <si>
    <t>F2</t>
  </si>
  <si>
    <t>5.3.02</t>
  </si>
  <si>
    <t>IE and Firefox</t>
  </si>
  <si>
    <t>7, 3</t>
  </si>
  <si>
    <t>Coordinator of Document Delivery</t>
  </si>
  <si>
    <t>Reserves and interlibrary loan</t>
  </si>
  <si>
    <t>L3</t>
  </si>
  <si>
    <t>Circ and Information Specialist</t>
  </si>
  <si>
    <t>Creating accounts, course pages</t>
  </si>
  <si>
    <t>Done before. Wanted some changes to workflow.</t>
  </si>
  <si>
    <t>No problems.</t>
  </si>
  <si>
    <t>Couldn't find the item</t>
  </si>
  <si>
    <t>User not familiar with reserve requests.</t>
  </si>
  <si>
    <t>Once learned where was, went well.</t>
  </si>
  <si>
    <t>Attach zip, attach contents</t>
  </si>
  <si>
    <t>Nothing</t>
  </si>
  <si>
    <t>Figuring out what different things mean, where in the process I am, what was successful.</t>
  </si>
  <si>
    <t>Very intuitive</t>
  </si>
  <si>
    <t>A lot easier than the old way.</t>
  </si>
  <si>
    <t>No problems</t>
  </si>
  <si>
    <t>Problem understanding drag</t>
  </si>
  <si>
    <t>Did wrong report, not confident enough to try again.</t>
  </si>
  <si>
    <t>Took a long time to find</t>
  </si>
  <si>
    <t>Now that knew it, no problem.</t>
  </si>
  <si>
    <t>Not getting that can access document from reserve request</t>
  </si>
  <si>
    <t>Same issue.</t>
  </si>
  <si>
    <t>Create course, course duplication</t>
  </si>
  <si>
    <t>Reserve requests in general</t>
  </si>
  <si>
    <t>Average</t>
  </si>
  <si>
    <t>Median</t>
  </si>
  <si>
    <t>IE7</t>
  </si>
  <si>
    <t>IE6</t>
  </si>
  <si>
    <t>FF2</t>
  </si>
  <si>
    <t>FF3</t>
  </si>
  <si>
    <t>latest version</t>
  </si>
  <si>
    <t>IE6 or FF2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</si>
</sst>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b/>
      <sz val="12"/>
      <name val="Arial"/>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textRotation="90"/>
    </xf>
    <xf numFmtId="0" fontId="1" fillId="0" borderId="0" xfId="0" applyFont="1" applyAlignment="1">
      <alignment/>
    </xf>
    <xf numFmtId="1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workbookViewId="0" topLeftCell="A1">
      <selection activeCell="K8" sqref="K8"/>
    </sheetView>
  </sheetViews>
  <sheetFormatPr defaultColWidth="9.140625" defaultRowHeight="12.75"/>
  <cols>
    <col min="2" max="2" width="8.421875" style="0" bestFit="1" customWidth="1"/>
    <col min="3" max="3" width="7.00390625" style="0" bestFit="1" customWidth="1"/>
    <col min="4" max="4" width="6.57421875" style="0" bestFit="1" customWidth="1"/>
    <col min="5" max="5" width="7.28125" style="0" bestFit="1" customWidth="1"/>
    <col min="6" max="6" width="45.00390625" style="0" bestFit="1" customWidth="1"/>
    <col min="7" max="7" width="50.8515625" style="0" customWidth="1"/>
    <col min="8" max="12" width="4.28125" style="0" bestFit="1" customWidth="1"/>
  </cols>
  <sheetData>
    <row r="1" s="1" customFormat="1" ht="18" customHeight="1">
      <c r="A1" s="2" t="s">
        <v>0</v>
      </c>
    </row>
    <row r="2" spans="1:12" s="3" customFormat="1" ht="87.75">
      <c r="A2" s="4" t="s">
        <v>18</v>
      </c>
      <c r="B2" s="3" t="s">
        <v>1</v>
      </c>
      <c r="C2" s="3" t="s">
        <v>2</v>
      </c>
      <c r="D2" s="3" t="s">
        <v>4</v>
      </c>
      <c r="E2" s="3" t="s">
        <v>6</v>
      </c>
      <c r="F2" s="4" t="s">
        <v>7</v>
      </c>
      <c r="G2" s="4" t="s">
        <v>9</v>
      </c>
      <c r="H2" s="3" t="s">
        <v>11</v>
      </c>
      <c r="I2" s="3" t="s">
        <v>13</v>
      </c>
      <c r="J2" s="3" t="s">
        <v>15</v>
      </c>
      <c r="K2" s="3" t="s">
        <v>16</v>
      </c>
      <c r="L2" s="3" t="s">
        <v>17</v>
      </c>
    </row>
    <row r="3" spans="1:12" ht="12.75">
      <c r="A3" t="s">
        <v>24</v>
      </c>
      <c r="B3">
        <v>7</v>
      </c>
      <c r="C3" t="s">
        <v>3</v>
      </c>
      <c r="D3" t="s">
        <v>5</v>
      </c>
      <c r="E3">
        <v>3</v>
      </c>
      <c r="F3" t="s">
        <v>8</v>
      </c>
      <c r="G3" t="s">
        <v>10</v>
      </c>
      <c r="H3" t="s">
        <v>12</v>
      </c>
      <c r="I3" t="s">
        <v>14</v>
      </c>
      <c r="J3" t="s">
        <v>12</v>
      </c>
      <c r="K3" t="s">
        <v>12</v>
      </c>
      <c r="L3" t="s">
        <v>14</v>
      </c>
    </row>
    <row r="4" spans="1:12" ht="12.75">
      <c r="A4" t="s">
        <v>46</v>
      </c>
      <c r="B4">
        <v>7</v>
      </c>
      <c r="C4" t="s">
        <v>3</v>
      </c>
      <c r="D4" t="s">
        <v>47</v>
      </c>
      <c r="E4">
        <v>7</v>
      </c>
      <c r="F4" t="s">
        <v>48</v>
      </c>
      <c r="G4" t="s">
        <v>49</v>
      </c>
      <c r="H4" t="s">
        <v>12</v>
      </c>
      <c r="I4" t="s">
        <v>12</v>
      </c>
      <c r="J4" t="s">
        <v>14</v>
      </c>
      <c r="K4" t="s">
        <v>14</v>
      </c>
      <c r="L4" t="s">
        <v>14</v>
      </c>
    </row>
    <row r="5" spans="1:12" ht="12.75">
      <c r="A5" t="s">
        <v>57</v>
      </c>
      <c r="B5">
        <v>2</v>
      </c>
      <c r="C5" t="s">
        <v>3</v>
      </c>
      <c r="D5" t="s">
        <v>47</v>
      </c>
      <c r="E5">
        <v>7</v>
      </c>
      <c r="F5" t="s">
        <v>58</v>
      </c>
      <c r="G5" t="s">
        <v>59</v>
      </c>
      <c r="H5" t="s">
        <v>12</v>
      </c>
      <c r="I5" t="s">
        <v>12</v>
      </c>
      <c r="J5" t="s">
        <v>12</v>
      </c>
      <c r="K5" t="s">
        <v>12</v>
      </c>
      <c r="L5" t="s">
        <v>12</v>
      </c>
    </row>
    <row r="6" spans="1:12" ht="12.75">
      <c r="A6" t="s">
        <v>66</v>
      </c>
      <c r="B6">
        <v>1</v>
      </c>
      <c r="C6" t="s">
        <v>68</v>
      </c>
      <c r="D6" t="s">
        <v>47</v>
      </c>
      <c r="E6">
        <v>6</v>
      </c>
      <c r="F6" t="s">
        <v>69</v>
      </c>
      <c r="G6" t="s">
        <v>70</v>
      </c>
      <c r="H6" t="s">
        <v>14</v>
      </c>
      <c r="I6" t="s">
        <v>12</v>
      </c>
      <c r="J6" t="s">
        <v>14</v>
      </c>
      <c r="K6" t="s">
        <v>12</v>
      </c>
      <c r="L6" t="s">
        <v>14</v>
      </c>
    </row>
    <row r="7" spans="1:12" ht="12.75">
      <c r="A7" t="s">
        <v>67</v>
      </c>
      <c r="B7">
        <v>5</v>
      </c>
      <c r="C7" t="s">
        <v>95</v>
      </c>
      <c r="D7" t="s">
        <v>5</v>
      </c>
      <c r="E7">
        <v>3</v>
      </c>
      <c r="F7" t="s">
        <v>96</v>
      </c>
      <c r="G7" t="s">
        <v>97</v>
      </c>
      <c r="H7" t="s">
        <v>14</v>
      </c>
      <c r="I7" t="s">
        <v>14</v>
      </c>
      <c r="J7" t="s">
        <v>14</v>
      </c>
      <c r="K7" t="s">
        <v>14</v>
      </c>
      <c r="L7" t="s">
        <v>12</v>
      </c>
    </row>
    <row r="8" spans="1:12" ht="12.75">
      <c r="A8" t="s">
        <v>133</v>
      </c>
      <c r="B8">
        <v>4</v>
      </c>
      <c r="C8">
        <v>5</v>
      </c>
      <c r="D8" t="s">
        <v>5</v>
      </c>
      <c r="E8">
        <v>2</v>
      </c>
      <c r="F8" t="s">
        <v>134</v>
      </c>
      <c r="G8" t="s">
        <v>135</v>
      </c>
      <c r="H8" t="s">
        <v>14</v>
      </c>
      <c r="I8" t="s">
        <v>14</v>
      </c>
      <c r="J8" t="s">
        <v>14</v>
      </c>
      <c r="K8" t="s">
        <v>12</v>
      </c>
      <c r="L8" t="s">
        <v>14</v>
      </c>
    </row>
    <row r="9" spans="1:12" ht="12.75">
      <c r="A9" t="s">
        <v>110</v>
      </c>
      <c r="B9">
        <v>5</v>
      </c>
      <c r="C9">
        <v>5</v>
      </c>
      <c r="D9" t="s">
        <v>5</v>
      </c>
      <c r="E9">
        <v>3</v>
      </c>
      <c r="F9" t="s">
        <v>111</v>
      </c>
      <c r="G9" t="s">
        <v>112</v>
      </c>
      <c r="H9" t="s">
        <v>12</v>
      </c>
      <c r="I9" t="s">
        <v>12</v>
      </c>
      <c r="J9" t="s">
        <v>12</v>
      </c>
      <c r="K9" t="s">
        <v>12</v>
      </c>
      <c r="L9" t="s">
        <v>14</v>
      </c>
    </row>
    <row r="10" spans="1:12" ht="12.75">
      <c r="A10" t="s">
        <v>127</v>
      </c>
      <c r="B10">
        <v>3</v>
      </c>
      <c r="C10" t="s">
        <v>128</v>
      </c>
      <c r="D10" t="s">
        <v>129</v>
      </c>
      <c r="E10" t="s">
        <v>130</v>
      </c>
      <c r="F10" t="s">
        <v>131</v>
      </c>
      <c r="G10" t="s">
        <v>132</v>
      </c>
      <c r="H10" t="s">
        <v>12</v>
      </c>
      <c r="I10" t="s">
        <v>12</v>
      </c>
      <c r="J10" t="s">
        <v>12</v>
      </c>
      <c r="K10" t="s">
        <v>12</v>
      </c>
      <c r="L10" t="s">
        <v>14</v>
      </c>
    </row>
    <row r="12" spans="1:6" ht="12.75">
      <c r="A12" t="s">
        <v>155</v>
      </c>
      <c r="B12">
        <f>AVERAGE(B3:B10)</f>
        <v>4.25</v>
      </c>
      <c r="C12" t="s">
        <v>5</v>
      </c>
      <c r="D12">
        <v>5</v>
      </c>
      <c r="E12">
        <v>3</v>
      </c>
      <c r="F12" t="s">
        <v>157</v>
      </c>
    </row>
    <row r="13" spans="1:6" ht="12.75">
      <c r="A13" t="s">
        <v>156</v>
      </c>
      <c r="B13">
        <f>MEDIAN(B3:B10)</f>
        <v>4.5</v>
      </c>
      <c r="C13" t="s">
        <v>47</v>
      </c>
      <c r="D13">
        <v>4</v>
      </c>
      <c r="E13">
        <v>1</v>
      </c>
      <c r="F13" t="s">
        <v>158</v>
      </c>
    </row>
    <row r="14" spans="4:6" ht="12.75">
      <c r="D14">
        <f>5/9</f>
        <v>0.5555555555555556</v>
      </c>
      <c r="E14">
        <v>1</v>
      </c>
      <c r="F14" t="s">
        <v>159</v>
      </c>
    </row>
    <row r="15" spans="4:6" ht="12.75">
      <c r="D15">
        <f>4/9</f>
        <v>0.4444444444444444</v>
      </c>
      <c r="E15">
        <v>4</v>
      </c>
      <c r="F15" t="s">
        <v>160</v>
      </c>
    </row>
    <row r="17" spans="5:6" ht="12.75">
      <c r="E17" s="5">
        <f>7/9</f>
        <v>0.7777777777777778</v>
      </c>
      <c r="F17" t="s">
        <v>161</v>
      </c>
    </row>
    <row r="18" spans="5:6" ht="12.75">
      <c r="E18" s="5">
        <f>3/9</f>
        <v>0.3333333333333333</v>
      </c>
      <c r="F18" t="s">
        <v>157</v>
      </c>
    </row>
    <row r="19" spans="5:6" ht="12.75">
      <c r="E19" s="5">
        <f>4/9</f>
        <v>0.4444444444444444</v>
      </c>
      <c r="F19" t="s">
        <v>160</v>
      </c>
    </row>
    <row r="20" spans="5:6" ht="12.75">
      <c r="E20" s="5">
        <f>1/9</f>
        <v>0.1111111111111111</v>
      </c>
      <c r="F20" t="s">
        <v>162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1"/>
  <sheetViews>
    <sheetView workbookViewId="0" topLeftCell="A1">
      <selection activeCell="C11" sqref="C11"/>
    </sheetView>
  </sheetViews>
  <sheetFormatPr defaultColWidth="9.140625" defaultRowHeight="12.75"/>
  <cols>
    <col min="2" max="2" width="20.00390625" style="0" bestFit="1" customWidth="1"/>
    <col min="3" max="3" width="9.8515625" style="0" bestFit="1" customWidth="1"/>
    <col min="4" max="4" width="15.28125" style="0" bestFit="1" customWidth="1"/>
    <col min="5" max="5" width="17.00390625" style="0" bestFit="1" customWidth="1"/>
    <col min="6" max="6" width="111.28125" style="0" bestFit="1" customWidth="1"/>
  </cols>
  <sheetData>
    <row r="1" s="2" customFormat="1" ht="15.75">
      <c r="A1" s="2" t="s">
        <v>19</v>
      </c>
    </row>
    <row r="2" spans="1:6" s="1" customFormat="1" ht="12.75">
      <c r="A2" s="1" t="s">
        <v>18</v>
      </c>
      <c r="B2" s="1" t="s">
        <v>20</v>
      </c>
      <c r="C2" s="1" t="s">
        <v>21</v>
      </c>
      <c r="D2" s="1" t="s">
        <v>22</v>
      </c>
      <c r="E2" s="1" t="s">
        <v>23</v>
      </c>
      <c r="F2" s="1" t="s">
        <v>29</v>
      </c>
    </row>
    <row r="3" spans="1:6" ht="12.75">
      <c r="A3" t="s">
        <v>24</v>
      </c>
      <c r="B3" t="s">
        <v>35</v>
      </c>
      <c r="C3" t="s">
        <v>32</v>
      </c>
      <c r="D3" t="s">
        <v>33</v>
      </c>
      <c r="E3" t="s">
        <v>33</v>
      </c>
      <c r="F3" t="s">
        <v>36</v>
      </c>
    </row>
    <row r="4" spans="1:6" ht="12.75">
      <c r="A4" t="s">
        <v>46</v>
      </c>
      <c r="B4" t="s">
        <v>35</v>
      </c>
      <c r="C4" t="s">
        <v>26</v>
      </c>
      <c r="D4" t="s">
        <v>27</v>
      </c>
      <c r="E4" t="s">
        <v>28</v>
      </c>
      <c r="F4" t="s">
        <v>52</v>
      </c>
    </row>
    <row r="5" spans="1:6" ht="12.75">
      <c r="A5" t="s">
        <v>57</v>
      </c>
      <c r="B5" t="s">
        <v>35</v>
      </c>
      <c r="C5" t="s">
        <v>32</v>
      </c>
      <c r="D5" t="s">
        <v>33</v>
      </c>
      <c r="E5" t="s">
        <v>33</v>
      </c>
      <c r="F5" t="s">
        <v>62</v>
      </c>
    </row>
    <row r="6" spans="1:6" ht="12.75">
      <c r="A6" t="s">
        <v>24</v>
      </c>
      <c r="B6" t="s">
        <v>25</v>
      </c>
      <c r="C6" t="s">
        <v>26</v>
      </c>
      <c r="D6" t="s">
        <v>27</v>
      </c>
      <c r="E6" t="s">
        <v>28</v>
      </c>
      <c r="F6" t="s">
        <v>30</v>
      </c>
    </row>
    <row r="7" spans="1:6" ht="12.75">
      <c r="A7" t="s">
        <v>46</v>
      </c>
      <c r="B7" t="s">
        <v>25</v>
      </c>
      <c r="C7" t="s">
        <v>32</v>
      </c>
      <c r="D7" t="s">
        <v>33</v>
      </c>
      <c r="E7" t="s">
        <v>33</v>
      </c>
      <c r="F7" t="s">
        <v>50</v>
      </c>
    </row>
    <row r="8" spans="1:6" ht="12.75">
      <c r="A8" t="s">
        <v>57</v>
      </c>
      <c r="B8" t="s">
        <v>25</v>
      </c>
      <c r="C8" t="s">
        <v>32</v>
      </c>
      <c r="D8" t="s">
        <v>33</v>
      </c>
      <c r="E8" t="s">
        <v>33</v>
      </c>
      <c r="F8" t="s">
        <v>60</v>
      </c>
    </row>
    <row r="9" spans="1:6" ht="12.75">
      <c r="A9" t="s">
        <v>24</v>
      </c>
      <c r="B9" t="s">
        <v>31</v>
      </c>
      <c r="C9" t="s">
        <v>32</v>
      </c>
      <c r="D9" t="s">
        <v>33</v>
      </c>
      <c r="E9" t="s">
        <v>33</v>
      </c>
      <c r="F9" t="s">
        <v>34</v>
      </c>
    </row>
    <row r="10" spans="1:6" ht="12.75">
      <c r="A10" t="s">
        <v>46</v>
      </c>
      <c r="B10" t="s">
        <v>31</v>
      </c>
      <c r="C10" t="s">
        <v>32</v>
      </c>
      <c r="D10" t="s">
        <v>33</v>
      </c>
      <c r="E10" t="s">
        <v>33</v>
      </c>
      <c r="F10" t="s">
        <v>51</v>
      </c>
    </row>
    <row r="11" spans="1:6" ht="12.75">
      <c r="A11" t="s">
        <v>57</v>
      </c>
      <c r="B11" t="s">
        <v>31</v>
      </c>
      <c r="C11" t="s">
        <v>32</v>
      </c>
      <c r="D11" t="s">
        <v>33</v>
      </c>
      <c r="E11" t="s">
        <v>33</v>
      </c>
      <c r="F11" t="s">
        <v>61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5"/>
  <sheetViews>
    <sheetView workbookViewId="0" topLeftCell="A1">
      <selection activeCell="B3" sqref="B3"/>
    </sheetView>
  </sheetViews>
  <sheetFormatPr defaultColWidth="9.140625" defaultRowHeight="12.75"/>
  <cols>
    <col min="2" max="2" width="14.8515625" style="0" bestFit="1" customWidth="1"/>
    <col min="3" max="3" width="26.28125" style="0" bestFit="1" customWidth="1"/>
    <col min="5" max="5" width="37.57421875" style="0" bestFit="1" customWidth="1"/>
    <col min="6" max="6" width="40.8515625" style="0" bestFit="1" customWidth="1"/>
  </cols>
  <sheetData>
    <row r="1" s="2" customFormat="1" ht="15.75">
      <c r="A1" s="2" t="s">
        <v>19</v>
      </c>
    </row>
    <row r="2" spans="1:6" s="1" customFormat="1" ht="12.75">
      <c r="A2" s="1" t="s">
        <v>18</v>
      </c>
      <c r="B2" s="1" t="s">
        <v>37</v>
      </c>
      <c r="C2" s="1" t="s">
        <v>38</v>
      </c>
      <c r="D2" s="1" t="s">
        <v>22</v>
      </c>
      <c r="E2" s="1" t="s">
        <v>39</v>
      </c>
      <c r="F2" s="1" t="s">
        <v>40</v>
      </c>
    </row>
    <row r="3" spans="1:6" ht="12.75">
      <c r="A3" t="s">
        <v>24</v>
      </c>
      <c r="B3" t="s">
        <v>41</v>
      </c>
      <c r="C3" t="s">
        <v>42</v>
      </c>
      <c r="D3" t="s">
        <v>43</v>
      </c>
      <c r="E3" t="s">
        <v>44</v>
      </c>
      <c r="F3" t="s">
        <v>45</v>
      </c>
    </row>
    <row r="4" spans="1:6" ht="12.75">
      <c r="A4" t="s">
        <v>46</v>
      </c>
      <c r="B4" t="s">
        <v>53</v>
      </c>
      <c r="C4" t="s">
        <v>54</v>
      </c>
      <c r="D4" t="s">
        <v>43</v>
      </c>
      <c r="E4" t="s">
        <v>55</v>
      </c>
      <c r="F4" t="s">
        <v>56</v>
      </c>
    </row>
    <row r="5" spans="1:6" ht="12.75">
      <c r="A5" t="s">
        <v>57</v>
      </c>
      <c r="B5" t="s">
        <v>63</v>
      </c>
      <c r="C5" t="s">
        <v>64</v>
      </c>
      <c r="D5" t="s">
        <v>43</v>
      </c>
      <c r="E5" t="s">
        <v>55</v>
      </c>
      <c r="F5" t="s">
        <v>65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3"/>
  <sheetViews>
    <sheetView workbookViewId="0" topLeftCell="A1">
      <selection activeCell="C41" sqref="C41"/>
    </sheetView>
  </sheetViews>
  <sheetFormatPr defaultColWidth="9.140625" defaultRowHeight="12.75"/>
  <cols>
    <col min="2" max="2" width="40.28125" style="0" bestFit="1" customWidth="1"/>
    <col min="3" max="3" width="11.8515625" style="0" customWidth="1"/>
    <col min="4" max="4" width="16.57421875" style="0" bestFit="1" customWidth="1"/>
    <col min="5" max="5" width="17.00390625" style="0" bestFit="1" customWidth="1"/>
    <col min="6" max="6" width="77.7109375" style="0" bestFit="1" customWidth="1"/>
  </cols>
  <sheetData>
    <row r="1" spans="1:6" ht="15.75">
      <c r="A1" s="2" t="s">
        <v>76</v>
      </c>
      <c r="B1" s="2"/>
      <c r="C1" s="2"/>
      <c r="D1" s="2"/>
      <c r="E1" s="2"/>
      <c r="F1" s="2"/>
    </row>
    <row r="2" spans="1:6" ht="12.75">
      <c r="A2" s="1" t="s">
        <v>18</v>
      </c>
      <c r="B2" s="1" t="s">
        <v>20</v>
      </c>
      <c r="C2" s="1" t="s">
        <v>21</v>
      </c>
      <c r="D2" s="1" t="s">
        <v>22</v>
      </c>
      <c r="E2" s="1" t="s">
        <v>23</v>
      </c>
      <c r="F2" s="1" t="s">
        <v>29</v>
      </c>
    </row>
    <row r="3" spans="1:6" ht="12.75">
      <c r="A3" t="s">
        <v>66</v>
      </c>
      <c r="B3" t="s">
        <v>84</v>
      </c>
      <c r="C3" t="s">
        <v>26</v>
      </c>
      <c r="D3" t="s">
        <v>27</v>
      </c>
      <c r="E3" t="s">
        <v>72</v>
      </c>
      <c r="F3" t="s">
        <v>85</v>
      </c>
    </row>
    <row r="4" spans="1:6" ht="12.75">
      <c r="A4" t="s">
        <v>67</v>
      </c>
      <c r="B4" t="s">
        <v>84</v>
      </c>
      <c r="C4" t="s">
        <v>26</v>
      </c>
      <c r="D4" t="s">
        <v>27</v>
      </c>
      <c r="E4" t="s">
        <v>72</v>
      </c>
      <c r="F4" t="s">
        <v>103</v>
      </c>
    </row>
    <row r="5" spans="1:6" ht="12.75">
      <c r="A5" t="s">
        <v>133</v>
      </c>
      <c r="B5" t="s">
        <v>84</v>
      </c>
      <c r="C5" t="s">
        <v>26</v>
      </c>
      <c r="D5" t="s">
        <v>27</v>
      </c>
      <c r="E5" t="s">
        <v>72</v>
      </c>
      <c r="F5" t="s">
        <v>150</v>
      </c>
    </row>
    <row r="7" spans="1:6" ht="12.75">
      <c r="A7" t="s">
        <v>66</v>
      </c>
      <c r="B7" t="s">
        <v>74</v>
      </c>
      <c r="C7" t="s">
        <v>26</v>
      </c>
      <c r="D7" t="s">
        <v>27</v>
      </c>
      <c r="E7" t="s">
        <v>72</v>
      </c>
      <c r="F7" t="s">
        <v>75</v>
      </c>
    </row>
    <row r="8" spans="1:6" ht="12.75">
      <c r="A8" t="s">
        <v>67</v>
      </c>
      <c r="B8" t="s">
        <v>74</v>
      </c>
      <c r="C8" t="s">
        <v>26</v>
      </c>
      <c r="D8" t="s">
        <v>27</v>
      </c>
      <c r="E8" t="s">
        <v>72</v>
      </c>
      <c r="F8" t="s">
        <v>75</v>
      </c>
    </row>
    <row r="9" spans="1:6" ht="12.75">
      <c r="A9" t="s">
        <v>133</v>
      </c>
      <c r="B9" t="s">
        <v>74</v>
      </c>
      <c r="C9" t="s">
        <v>26</v>
      </c>
      <c r="D9" t="s">
        <v>27</v>
      </c>
      <c r="E9" t="s">
        <v>72</v>
      </c>
      <c r="F9" t="s">
        <v>146</v>
      </c>
    </row>
    <row r="11" spans="1:6" ht="12.75">
      <c r="A11" t="s">
        <v>66</v>
      </c>
      <c r="B11" t="s">
        <v>86</v>
      </c>
      <c r="C11" t="s">
        <v>26</v>
      </c>
      <c r="D11" t="s">
        <v>87</v>
      </c>
      <c r="E11" t="s">
        <v>72</v>
      </c>
      <c r="F11" t="s">
        <v>88</v>
      </c>
    </row>
    <row r="12" spans="1:6" ht="12.75">
      <c r="A12" t="s">
        <v>67</v>
      </c>
      <c r="B12" t="s">
        <v>86</v>
      </c>
      <c r="C12" t="s">
        <v>32</v>
      </c>
      <c r="D12" t="s">
        <v>33</v>
      </c>
      <c r="E12" t="s">
        <v>33</v>
      </c>
      <c r="F12" t="s">
        <v>104</v>
      </c>
    </row>
    <row r="13" spans="1:6" ht="12.75">
      <c r="A13" t="s">
        <v>133</v>
      </c>
      <c r="B13" t="s">
        <v>86</v>
      </c>
      <c r="C13" t="s">
        <v>32</v>
      </c>
      <c r="D13" t="s">
        <v>33</v>
      </c>
      <c r="E13" t="s">
        <v>33</v>
      </c>
      <c r="F13" t="s">
        <v>151</v>
      </c>
    </row>
    <row r="15" spans="1:6" ht="12.75">
      <c r="A15" t="s">
        <v>66</v>
      </c>
      <c r="B15" t="s">
        <v>82</v>
      </c>
      <c r="C15" t="s">
        <v>32</v>
      </c>
      <c r="D15" t="s">
        <v>33</v>
      </c>
      <c r="E15" t="s">
        <v>33</v>
      </c>
      <c r="F15" t="s">
        <v>83</v>
      </c>
    </row>
    <row r="16" spans="1:6" ht="12.75">
      <c r="A16" t="s">
        <v>67</v>
      </c>
      <c r="B16" t="s">
        <v>82</v>
      </c>
      <c r="C16" t="s">
        <v>26</v>
      </c>
      <c r="D16" t="s">
        <v>40</v>
      </c>
      <c r="E16" t="s">
        <v>78</v>
      </c>
      <c r="F16" t="s">
        <v>102</v>
      </c>
    </row>
    <row r="17" spans="1:6" ht="12.75">
      <c r="A17" t="s">
        <v>133</v>
      </c>
      <c r="B17" t="s">
        <v>82</v>
      </c>
      <c r="C17" t="s">
        <v>26</v>
      </c>
      <c r="D17" t="s">
        <v>117</v>
      </c>
      <c r="E17" t="s">
        <v>78</v>
      </c>
      <c r="F17" t="s">
        <v>149</v>
      </c>
    </row>
    <row r="19" spans="1:6" ht="12.75">
      <c r="A19" t="s">
        <v>66</v>
      </c>
      <c r="B19" t="s">
        <v>77</v>
      </c>
      <c r="C19" t="s">
        <v>26</v>
      </c>
      <c r="D19" t="s">
        <v>27</v>
      </c>
      <c r="E19" t="s">
        <v>78</v>
      </c>
      <c r="F19" t="s">
        <v>79</v>
      </c>
    </row>
    <row r="20" spans="1:6" ht="12.75">
      <c r="A20" t="s">
        <v>67</v>
      </c>
      <c r="B20" t="s">
        <v>77</v>
      </c>
      <c r="C20" t="s">
        <v>26</v>
      </c>
      <c r="D20" t="s">
        <v>27</v>
      </c>
      <c r="E20" t="s">
        <v>28</v>
      </c>
      <c r="F20" t="s">
        <v>100</v>
      </c>
    </row>
    <row r="21" spans="1:6" ht="12.75">
      <c r="A21" t="s">
        <v>133</v>
      </c>
      <c r="B21" t="s">
        <v>77</v>
      </c>
      <c r="C21" t="s">
        <v>32</v>
      </c>
      <c r="D21" t="s">
        <v>33</v>
      </c>
      <c r="E21" t="s">
        <v>33</v>
      </c>
      <c r="F21" t="s">
        <v>147</v>
      </c>
    </row>
    <row r="23" spans="1:6" ht="12.75">
      <c r="A23" t="s">
        <v>66</v>
      </c>
      <c r="B23" t="s">
        <v>71</v>
      </c>
      <c r="C23" t="s">
        <v>26</v>
      </c>
      <c r="D23" t="s">
        <v>27</v>
      </c>
      <c r="E23" t="s">
        <v>72</v>
      </c>
      <c r="F23" t="s">
        <v>73</v>
      </c>
    </row>
    <row r="24" spans="1:6" ht="12.75">
      <c r="A24" t="s">
        <v>67</v>
      </c>
      <c r="B24" t="s">
        <v>71</v>
      </c>
      <c r="C24" t="s">
        <v>26</v>
      </c>
      <c r="D24" t="s">
        <v>98</v>
      </c>
      <c r="E24" t="s">
        <v>72</v>
      </c>
      <c r="F24" t="s">
        <v>99</v>
      </c>
    </row>
    <row r="25" spans="1:6" ht="12.75">
      <c r="A25" t="s">
        <v>133</v>
      </c>
      <c r="B25" t="s">
        <v>71</v>
      </c>
      <c r="C25" t="s">
        <v>26</v>
      </c>
      <c r="D25" t="s">
        <v>98</v>
      </c>
      <c r="E25" t="s">
        <v>144</v>
      </c>
      <c r="F25" t="s">
        <v>145</v>
      </c>
    </row>
    <row r="27" spans="1:6" ht="12.75">
      <c r="A27" t="s">
        <v>66</v>
      </c>
      <c r="B27" t="s">
        <v>89</v>
      </c>
      <c r="C27" t="s">
        <v>32</v>
      </c>
      <c r="D27" t="s">
        <v>33</v>
      </c>
      <c r="E27" t="s">
        <v>33</v>
      </c>
      <c r="F27" t="s">
        <v>90</v>
      </c>
    </row>
    <row r="28" spans="1:6" ht="12.75">
      <c r="A28" t="s">
        <v>67</v>
      </c>
      <c r="B28" t="s">
        <v>89</v>
      </c>
      <c r="C28" t="s">
        <v>26</v>
      </c>
      <c r="D28" t="s">
        <v>27</v>
      </c>
      <c r="E28" t="s">
        <v>28</v>
      </c>
      <c r="F28" t="s">
        <v>105</v>
      </c>
    </row>
    <row r="29" spans="1:6" ht="12.75">
      <c r="A29" t="s">
        <v>133</v>
      </c>
      <c r="B29" t="s">
        <v>89</v>
      </c>
      <c r="C29" t="s">
        <v>32</v>
      </c>
      <c r="D29" t="s">
        <v>33</v>
      </c>
      <c r="E29" t="s">
        <v>33</v>
      </c>
      <c r="F29" t="s">
        <v>152</v>
      </c>
    </row>
    <row r="31" spans="1:6" ht="12.75">
      <c r="A31" t="s">
        <v>66</v>
      </c>
      <c r="B31" t="s">
        <v>80</v>
      </c>
      <c r="C31" t="s">
        <v>26</v>
      </c>
      <c r="D31" t="s">
        <v>27</v>
      </c>
      <c r="E31" t="s">
        <v>72</v>
      </c>
      <c r="F31" t="s">
        <v>81</v>
      </c>
    </row>
    <row r="32" spans="1:6" ht="12.75">
      <c r="A32" t="s">
        <v>67</v>
      </c>
      <c r="B32" t="s">
        <v>80</v>
      </c>
      <c r="C32" t="s">
        <v>26</v>
      </c>
      <c r="D32" t="s">
        <v>87</v>
      </c>
      <c r="E32" t="s">
        <v>72</v>
      </c>
      <c r="F32" t="s">
        <v>101</v>
      </c>
    </row>
    <row r="33" spans="1:6" ht="12.75">
      <c r="A33" t="s">
        <v>133</v>
      </c>
      <c r="B33" t="s">
        <v>80</v>
      </c>
      <c r="C33" t="s">
        <v>32</v>
      </c>
      <c r="D33" t="s">
        <v>33</v>
      </c>
      <c r="E33" t="s">
        <v>33</v>
      </c>
      <c r="F33" t="s">
        <v>148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
  <sheetViews>
    <sheetView workbookViewId="0" topLeftCell="A1">
      <selection activeCell="F6" sqref="F6"/>
    </sheetView>
  </sheetViews>
  <sheetFormatPr defaultColWidth="9.140625" defaultRowHeight="12.75"/>
  <cols>
    <col min="2" max="3" width="39.57421875" style="0" bestFit="1" customWidth="1"/>
    <col min="4" max="4" width="20.140625" style="0" customWidth="1"/>
    <col min="5" max="5" width="38.28125" style="0" bestFit="1" customWidth="1"/>
    <col min="6" max="6" width="28.140625" style="0" bestFit="1" customWidth="1"/>
  </cols>
  <sheetData>
    <row r="1" spans="1:6" ht="15.75">
      <c r="A1" s="2" t="s">
        <v>76</v>
      </c>
      <c r="B1" s="2"/>
      <c r="C1" s="2"/>
      <c r="D1" s="2"/>
      <c r="E1" s="2"/>
      <c r="F1" s="2"/>
    </row>
    <row r="2" spans="1:6" ht="12.75">
      <c r="A2" s="1" t="s">
        <v>18</v>
      </c>
      <c r="B2" s="1" t="s">
        <v>37</v>
      </c>
      <c r="C2" s="1" t="s">
        <v>38</v>
      </c>
      <c r="D2" s="1" t="s">
        <v>22</v>
      </c>
      <c r="E2" s="1" t="s">
        <v>39</v>
      </c>
      <c r="F2" s="1" t="s">
        <v>40</v>
      </c>
    </row>
    <row r="3" spans="1:6" ht="12.75">
      <c r="A3" t="s">
        <v>66</v>
      </c>
      <c r="B3" t="s">
        <v>71</v>
      </c>
      <c r="C3" t="s">
        <v>91</v>
      </c>
      <c r="D3" t="s">
        <v>92</v>
      </c>
      <c r="E3" t="s">
        <v>93</v>
      </c>
      <c r="F3" t="s">
        <v>94</v>
      </c>
    </row>
    <row r="4" spans="1:6" ht="12.75">
      <c r="A4" t="s">
        <v>67</v>
      </c>
      <c r="B4" t="s">
        <v>106</v>
      </c>
      <c r="C4" t="s">
        <v>106</v>
      </c>
      <c r="D4" t="s">
        <v>107</v>
      </c>
      <c r="E4" t="s">
        <v>108</v>
      </c>
      <c r="F4" t="s">
        <v>109</v>
      </c>
    </row>
    <row r="5" spans="1:6" ht="12.75">
      <c r="A5" t="s">
        <v>133</v>
      </c>
      <c r="B5" t="s">
        <v>71</v>
      </c>
      <c r="C5" t="s">
        <v>106</v>
      </c>
      <c r="D5" t="s">
        <v>43</v>
      </c>
      <c r="E5" t="s">
        <v>153</v>
      </c>
      <c r="F5" t="s">
        <v>154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3"/>
  <sheetViews>
    <sheetView tabSelected="1" workbookViewId="0" topLeftCell="A1">
      <selection activeCell="C7" sqref="C7"/>
    </sheetView>
  </sheetViews>
  <sheetFormatPr defaultColWidth="9.140625" defaultRowHeight="12.75"/>
  <cols>
    <col min="2" max="2" width="40.28125" style="0" bestFit="1" customWidth="1"/>
    <col min="3" max="3" width="11.8515625" style="0" customWidth="1"/>
    <col min="4" max="5" width="18.57421875" style="0" bestFit="1" customWidth="1"/>
    <col min="6" max="6" width="77.7109375" style="0" bestFit="1" customWidth="1"/>
  </cols>
  <sheetData>
    <row r="1" spans="1:6" ht="15.75">
      <c r="A1" s="2" t="s">
        <v>113</v>
      </c>
      <c r="B1" s="2"/>
      <c r="C1" s="2"/>
      <c r="D1" s="2"/>
      <c r="E1" s="2"/>
      <c r="F1" s="2"/>
    </row>
    <row r="2" spans="1:6" ht="12.75">
      <c r="A2" s="1" t="s">
        <v>18</v>
      </c>
      <c r="B2" s="1" t="s">
        <v>20</v>
      </c>
      <c r="C2" s="1" t="s">
        <v>21</v>
      </c>
      <c r="D2" s="1" t="s">
        <v>22</v>
      </c>
      <c r="E2" s="1" t="s">
        <v>23</v>
      </c>
      <c r="F2" s="1" t="s">
        <v>29</v>
      </c>
    </row>
    <row r="3" spans="1:6" ht="12.75">
      <c r="A3" t="s">
        <v>110</v>
      </c>
      <c r="B3" t="s">
        <v>122</v>
      </c>
      <c r="C3" t="s">
        <v>26</v>
      </c>
      <c r="D3" t="s">
        <v>40</v>
      </c>
      <c r="E3" t="s">
        <v>78</v>
      </c>
      <c r="F3" t="s">
        <v>123</v>
      </c>
    </row>
    <row r="4" spans="1:6" ht="12.75">
      <c r="A4" t="s">
        <v>127</v>
      </c>
      <c r="B4" t="s">
        <v>122</v>
      </c>
      <c r="C4" t="s">
        <v>26</v>
      </c>
      <c r="D4" t="s">
        <v>87</v>
      </c>
      <c r="E4" t="s">
        <v>78</v>
      </c>
      <c r="F4" t="s">
        <v>140</v>
      </c>
    </row>
    <row r="6" spans="1:6" ht="12.75">
      <c r="A6" t="s">
        <v>110</v>
      </c>
      <c r="B6" t="s">
        <v>119</v>
      </c>
      <c r="C6" t="s">
        <v>26</v>
      </c>
      <c r="D6" t="s">
        <v>40</v>
      </c>
      <c r="E6" t="s">
        <v>118</v>
      </c>
      <c r="F6" t="s">
        <v>121</v>
      </c>
    </row>
    <row r="7" spans="1:6" ht="12.75">
      <c r="A7" t="s">
        <v>127</v>
      </c>
      <c r="B7" t="s">
        <v>119</v>
      </c>
      <c r="C7" t="s">
        <v>32</v>
      </c>
      <c r="D7" t="s">
        <v>138</v>
      </c>
      <c r="E7" t="s">
        <v>138</v>
      </c>
      <c r="F7" t="s">
        <v>139</v>
      </c>
    </row>
    <row r="9" spans="1:6" ht="12.75">
      <c r="A9" t="s">
        <v>110</v>
      </c>
      <c r="B9" t="s">
        <v>114</v>
      </c>
      <c r="C9" t="s">
        <v>26</v>
      </c>
      <c r="D9" t="s">
        <v>40</v>
      </c>
      <c r="E9" t="s">
        <v>28</v>
      </c>
      <c r="F9" t="s">
        <v>116</v>
      </c>
    </row>
    <row r="10" spans="1:6" ht="12.75">
      <c r="A10" t="s">
        <v>127</v>
      </c>
      <c r="B10" t="s">
        <v>114</v>
      </c>
      <c r="C10" t="s">
        <v>26</v>
      </c>
      <c r="D10" t="s">
        <v>98</v>
      </c>
      <c r="E10" t="s">
        <v>72</v>
      </c>
      <c r="F10" t="s">
        <v>136</v>
      </c>
    </row>
    <row r="12" spans="1:6" ht="12.75">
      <c r="A12" t="s">
        <v>110</v>
      </c>
      <c r="B12" t="s">
        <v>115</v>
      </c>
      <c r="C12" t="s">
        <v>26</v>
      </c>
      <c r="D12" t="s">
        <v>117</v>
      </c>
      <c r="E12" t="s">
        <v>118</v>
      </c>
      <c r="F12" t="s">
        <v>120</v>
      </c>
    </row>
    <row r="13" spans="1:6" ht="12.75">
      <c r="A13" t="s">
        <v>127</v>
      </c>
      <c r="B13" t="s">
        <v>115</v>
      </c>
      <c r="C13" t="s">
        <v>26</v>
      </c>
      <c r="D13" t="s">
        <v>98</v>
      </c>
      <c r="E13" t="s">
        <v>28</v>
      </c>
      <c r="F13" t="s">
        <v>137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
  <sheetViews>
    <sheetView workbookViewId="0" topLeftCell="A1">
      <selection activeCell="F5" sqref="F5"/>
    </sheetView>
  </sheetViews>
  <sheetFormatPr defaultColWidth="9.140625" defaultRowHeight="12.75"/>
  <cols>
    <col min="2" max="3" width="39.57421875" style="0" bestFit="1" customWidth="1"/>
    <col min="4" max="4" width="20.140625" style="0" customWidth="1"/>
    <col min="5" max="5" width="38.28125" style="0" bestFit="1" customWidth="1"/>
    <col min="6" max="6" width="28.140625" style="0" bestFit="1" customWidth="1"/>
  </cols>
  <sheetData>
    <row r="1" spans="1:6" ht="15.75">
      <c r="A1" s="2" t="s">
        <v>113</v>
      </c>
      <c r="B1" s="2"/>
      <c r="C1" s="2"/>
      <c r="D1" s="2"/>
      <c r="E1" s="2"/>
      <c r="F1" s="2"/>
    </row>
    <row r="2" spans="1:6" ht="12.75">
      <c r="A2" s="1" t="s">
        <v>18</v>
      </c>
      <c r="B2" s="1" t="s">
        <v>37</v>
      </c>
      <c r="C2" s="1" t="s">
        <v>38</v>
      </c>
      <c r="D2" s="1" t="s">
        <v>22</v>
      </c>
      <c r="E2" s="1" t="s">
        <v>39</v>
      </c>
      <c r="F2" s="1" t="s">
        <v>40</v>
      </c>
    </row>
    <row r="3" spans="1:6" ht="12.75">
      <c r="A3" t="s">
        <v>110</v>
      </c>
      <c r="B3" t="s">
        <v>114</v>
      </c>
      <c r="C3" t="s">
        <v>124</v>
      </c>
      <c r="D3" t="s">
        <v>107</v>
      </c>
      <c r="E3" t="s">
        <v>125</v>
      </c>
      <c r="F3" t="s">
        <v>126</v>
      </c>
    </row>
    <row r="4" spans="1:6" ht="12.75">
      <c r="A4" t="s">
        <v>127</v>
      </c>
      <c r="B4" t="s">
        <v>141</v>
      </c>
      <c r="C4" t="s">
        <v>124</v>
      </c>
      <c r="D4" t="s">
        <v>107</v>
      </c>
      <c r="E4" t="s">
        <v>142</v>
      </c>
      <c r="F4" t="s">
        <v>143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Dynix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Winn</dc:creator>
  <cp:keywords/>
  <dc:description/>
  <cp:lastModifiedBy>Garrett Winn</cp:lastModifiedBy>
  <dcterms:created xsi:type="dcterms:W3CDTF">2008-09-09T15:41:59Z</dcterms:created>
  <dcterms:modified xsi:type="dcterms:W3CDTF">2008-09-16T00:05:03Z</dcterms:modified>
  <cp:category/>
  <cp:version/>
  <cp:contentType/>
  <cp:contentStatus/>
</cp:coreProperties>
</file>